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8" windowWidth="11340" windowHeight="8832"/>
  </bookViews>
  <sheets>
    <sheet name="Sem1" sheetId="1" r:id="rId1"/>
    <sheet name="Sem2" sheetId="2" r:id="rId2"/>
  </sheets>
  <definedNames>
    <definedName name="_xlnm.Print_Area" localSheetId="0">'Sem1'!$A$1:$P$37</definedName>
  </definedNames>
  <calcPr calcId="125725"/>
</workbook>
</file>

<file path=xl/calcChain.xml><?xml version="1.0" encoding="utf-8"?>
<calcChain xmlns="http://schemas.openxmlformats.org/spreadsheetml/2006/main">
  <c r="N34" i="2"/>
  <c r="O34" s="1"/>
  <c r="N35"/>
  <c r="O35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5"/>
  <c r="N34" i="1"/>
  <c r="O34" s="1"/>
  <c r="N35"/>
  <c r="O35" s="1"/>
  <c r="N31" l="1"/>
  <c r="O31" s="1"/>
  <c r="N32"/>
  <c r="O32" s="1"/>
  <c r="N33"/>
  <c r="O33" s="1"/>
  <c r="N31" i="2"/>
  <c r="O31" s="1"/>
  <c r="N32"/>
  <c r="O32" s="1"/>
  <c r="N33"/>
  <c r="O33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6" i="1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0"/>
  <c r="O30" s="1"/>
  <c r="N5"/>
  <c r="O5" s="1"/>
</calcChain>
</file>

<file path=xl/comments1.xml><?xml version="1.0" encoding="utf-8"?>
<comments xmlns="http://schemas.openxmlformats.org/spreadsheetml/2006/main">
  <authors>
    <author>do</author>
  </authors>
  <commentList>
    <comment ref="D7" authorId="0">
      <text>
        <r>
          <rPr>
            <b/>
            <sz val="9"/>
            <color indexed="81"/>
            <rFont val="Tahoma"/>
            <family val="2"/>
          </rPr>
          <t>Calculatorul E15, tura 1</t>
        </r>
      </text>
    </comment>
  </commentList>
</comments>
</file>

<file path=xl/sharedStrings.xml><?xml version="1.0" encoding="utf-8"?>
<sst xmlns="http://schemas.openxmlformats.org/spreadsheetml/2006/main" count="66" uniqueCount="48">
  <si>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</si>
  <si>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</si>
  <si>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</si>
  <si>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</si>
  <si>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</si>
  <si>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</si>
  <si>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</si>
  <si>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</si>
  <si>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</si>
  <si>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</si>
  <si>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</si>
  <si>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</si>
  <si>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</si>
  <si>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</si>
  <si>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</si>
  <si>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</si>
  <si>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Clasa a XI-a D - informatică - sem. 2</t>
  </si>
  <si>
    <t>Clasa a XI-a D - informatică - sem. 1</t>
  </si>
  <si>
    <t>ANCA R Călin</t>
  </si>
  <si>
    <t>ANCUŢA B Ioana Maria</t>
  </si>
  <si>
    <t>ATASIEI I Dimitrie Ionuţ</t>
  </si>
  <si>
    <t>BĂICUŞ M Maria Alexandra</t>
  </si>
  <si>
    <t>BURUIANĂ M Adrian</t>
  </si>
  <si>
    <t>BUTNARIU S Maria Beatrice</t>
  </si>
  <si>
    <t>CHIRIAC G Elena Cristina</t>
  </si>
  <si>
    <t>CIOTLĂUŞI M Oana</t>
  </si>
  <si>
    <t>ENACHE C Adelina Elena</t>
  </si>
  <si>
    <t>FRĂŢILĂ V Vlad Petru</t>
  </si>
  <si>
    <t>GERU G Elena Paula</t>
  </si>
  <si>
    <t>HORŞIA D Sorana</t>
  </si>
  <si>
    <t>IANOŞIU E Andreea Maria</t>
  </si>
  <si>
    <t>LAMBRINO C Paul</t>
  </si>
  <si>
    <t>LUCA C Flavius Andrei</t>
  </si>
  <si>
    <t>MANOLEANU V Petra Iulia</t>
  </si>
  <si>
    <t>MAZILU C Anda Ioana</t>
  </si>
  <si>
    <t>MICLĂUS S Sorina</t>
  </si>
  <si>
    <t>NEGREA D Mihaela Mădălina</t>
  </si>
  <si>
    <t>OLTEAN I Andreea Elena</t>
  </si>
  <si>
    <t>OLTEANU N Andrei Răzvan</t>
  </si>
  <si>
    <t>POP D Anca Roxana</t>
  </si>
  <si>
    <t>SANDU O Anamaria</t>
  </si>
  <si>
    <t>SERGIU V Sandra Mihaela</t>
  </si>
  <si>
    <t>ŢUICĂ O Flavia Ioana</t>
  </si>
  <si>
    <t>VELT L Luiza Cătălina</t>
  </si>
  <si>
    <t>VOICU C Paula Adelina</t>
  </si>
  <si>
    <t>ZAHARIE D Karla Ioana</t>
  </si>
  <si>
    <t>20.I</t>
  </si>
  <si>
    <t>19XII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</si>
</sst>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0"/>
      <name val="Arial"/>
    </font>
    <font>
      <sz val="8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2" fontId="2" fillId="5" borderId="12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0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zoomScaleNormal="100" workbookViewId="0">
      <selection activeCell="B26" sqref="B26"/>
    </sheetView>
  </sheetViews>
  <sheetFormatPr defaultColWidth="9.109375" defaultRowHeight="15.6"/>
  <cols>
    <col min="1" max="1" width="4" style="1" customWidth="1"/>
    <col min="2" max="2" width="29" style="1" bestFit="1" customWidth="1"/>
    <col min="3" max="4" width="6.6640625" style="1" customWidth="1"/>
    <col min="5" max="11" width="6.6640625" style="1" hidden="1" customWidth="1"/>
    <col min="12" max="12" width="7.6640625" style="1" hidden="1" customWidth="1"/>
    <col min="13" max="13" width="6.6640625" style="1" customWidth="1"/>
    <col min="14" max="14" width="12" style="1" customWidth="1"/>
    <col min="15" max="15" width="11.88671875" style="1" customWidth="1"/>
    <col min="16" max="16384" width="9.109375" style="1"/>
  </cols>
  <sheetData>
    <row r="1" spans="1:15" ht="18">
      <c r="A1" s="2" t="s">
        <v>17</v>
      </c>
    </row>
    <row r="2" spans="1:15" ht="16.2" thickBot="1"/>
    <row r="3" spans="1:15" ht="17.399999999999999" thickTop="1" thickBot="1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399999999999999" thickTop="1" thickBot="1">
      <c r="A4" s="6" t="s">
        <v>1</v>
      </c>
      <c r="B4" s="23" t="s">
        <v>0</v>
      </c>
      <c r="C4" s="8" t="s">
        <v>47</v>
      </c>
      <c r="D4" s="8" t="s">
        <v>46</v>
      </c>
      <c r="E4" s="8"/>
      <c r="F4" s="22"/>
      <c r="G4" s="22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2" thickTop="1">
      <c r="A5" s="4">
        <v>1</v>
      </c>
      <c r="B5" s="24" t="s">
        <v>18</v>
      </c>
      <c r="C5" s="25">
        <v>10</v>
      </c>
      <c r="D5" s="26">
        <v>7</v>
      </c>
      <c r="E5" s="27"/>
      <c r="F5" s="26"/>
      <c r="G5" s="26"/>
      <c r="H5" s="26"/>
      <c r="I5" s="26"/>
      <c r="J5" s="5"/>
      <c r="K5" s="5"/>
      <c r="L5" s="5"/>
      <c r="M5" s="11"/>
      <c r="N5" s="16">
        <f>IF(COUNTBLANK(C5:L5)=10,"Nu sunt note",IF(ISBLANK(M5),AVERAGE(C5:L5)+0.000001,(3*INT((AVERAGE(C5:L5)+0.0001)*100)/100+M5)/4+0.00001))</f>
        <v>8.5000009999999993</v>
      </c>
      <c r="O5" s="14">
        <f>IF(ISNUMBER(N5),ROUND(N5,0),N5)</f>
        <v>9</v>
      </c>
    </row>
    <row r="6" spans="1:15">
      <c r="A6" s="3">
        <v>2</v>
      </c>
      <c r="B6" s="24" t="s">
        <v>19</v>
      </c>
      <c r="C6" s="25">
        <v>9</v>
      </c>
      <c r="D6" s="26">
        <v>8</v>
      </c>
      <c r="E6" s="27"/>
      <c r="F6" s="26"/>
      <c r="G6" s="26"/>
      <c r="H6" s="26"/>
      <c r="I6" s="26"/>
      <c r="J6" s="5"/>
      <c r="K6" s="5"/>
      <c r="L6" s="5"/>
      <c r="M6" s="12"/>
      <c r="N6" s="16">
        <f t="shared" ref="N6:N30" si="0">IF(COUNTBLANK(C6:L6)=10,"Nu sunt note",IF(ISBLANK(M6),AVERAGE(C6:L6)+0.000001,(3*INT((AVERAGE(C6:L6)+0.0001)*100)/100+M6)/4+0.00001))</f>
        <v>8.5000009999999993</v>
      </c>
      <c r="O6" s="14">
        <f t="shared" ref="O6:O30" si="1">IF(ISNUMBER(N6),ROUND(N6,0),N6)</f>
        <v>9</v>
      </c>
    </row>
    <row r="7" spans="1:15">
      <c r="A7" s="3">
        <v>3</v>
      </c>
      <c r="B7" s="24" t="s">
        <v>20</v>
      </c>
      <c r="C7" s="25">
        <v>9</v>
      </c>
      <c r="D7" s="26">
        <v>7</v>
      </c>
      <c r="E7" s="27"/>
      <c r="F7" s="26"/>
      <c r="G7" s="26"/>
      <c r="H7" s="26"/>
      <c r="I7" s="26"/>
      <c r="J7" s="5"/>
      <c r="K7" s="5"/>
      <c r="L7" s="5"/>
      <c r="M7" s="12"/>
      <c r="N7" s="16">
        <f t="shared" si="0"/>
        <v>8.0000009999999993</v>
      </c>
      <c r="O7" s="14">
        <f t="shared" si="1"/>
        <v>8</v>
      </c>
    </row>
    <row r="8" spans="1:15">
      <c r="A8" s="3">
        <v>4</v>
      </c>
      <c r="B8" s="24" t="s">
        <v>21</v>
      </c>
      <c r="C8" s="25">
        <v>5</v>
      </c>
      <c r="D8" s="26">
        <v>6</v>
      </c>
      <c r="E8" s="27"/>
      <c r="F8" s="26"/>
      <c r="G8" s="26"/>
      <c r="H8" s="26"/>
      <c r="I8" s="26"/>
      <c r="J8" s="5"/>
      <c r="K8" s="5"/>
      <c r="L8" s="5"/>
      <c r="M8" s="12"/>
      <c r="N8" s="16">
        <f t="shared" si="0"/>
        <v>5.5000010000000001</v>
      </c>
      <c r="O8" s="14">
        <f t="shared" si="1"/>
        <v>6</v>
      </c>
    </row>
    <row r="9" spans="1:15">
      <c r="A9" s="3">
        <v>5</v>
      </c>
      <c r="B9" s="24" t="s">
        <v>22</v>
      </c>
      <c r="C9" s="25">
        <v>10</v>
      </c>
      <c r="D9" s="26">
        <v>5</v>
      </c>
      <c r="E9" s="27"/>
      <c r="F9" s="26"/>
      <c r="G9" s="26"/>
      <c r="H9" s="26"/>
      <c r="I9" s="26"/>
      <c r="J9" s="5"/>
      <c r="K9" s="5"/>
      <c r="L9" s="5"/>
      <c r="M9" s="12"/>
      <c r="N9" s="16">
        <f t="shared" si="0"/>
        <v>7.5000010000000001</v>
      </c>
      <c r="O9" s="14">
        <f t="shared" si="1"/>
        <v>8</v>
      </c>
    </row>
    <row r="10" spans="1:15">
      <c r="A10" s="3">
        <v>6</v>
      </c>
      <c r="B10" s="24" t="s">
        <v>23</v>
      </c>
      <c r="C10" s="25">
        <v>9</v>
      </c>
      <c r="D10" s="26">
        <v>7</v>
      </c>
      <c r="E10" s="27"/>
      <c r="F10" s="26"/>
      <c r="G10" s="26"/>
      <c r="H10" s="26"/>
      <c r="I10" s="26"/>
      <c r="J10" s="5"/>
      <c r="K10" s="5"/>
      <c r="L10" s="5"/>
      <c r="M10" s="12"/>
      <c r="N10" s="16">
        <f t="shared" si="0"/>
        <v>8.0000009999999993</v>
      </c>
      <c r="O10" s="14">
        <f t="shared" si="1"/>
        <v>8</v>
      </c>
    </row>
    <row r="11" spans="1:15">
      <c r="A11" s="3">
        <v>7</v>
      </c>
      <c r="B11" s="24" t="s">
        <v>24</v>
      </c>
      <c r="C11" s="25">
        <v>9</v>
      </c>
      <c r="D11" s="26">
        <v>7</v>
      </c>
      <c r="E11" s="27"/>
      <c r="F11" s="26"/>
      <c r="G11" s="26"/>
      <c r="H11" s="26"/>
      <c r="I11" s="26"/>
      <c r="J11" s="5"/>
      <c r="K11" s="5"/>
      <c r="L11" s="5"/>
      <c r="M11" s="12"/>
      <c r="N11" s="16">
        <f t="shared" si="0"/>
        <v>8.0000009999999993</v>
      </c>
      <c r="O11" s="14">
        <f t="shared" si="1"/>
        <v>8</v>
      </c>
    </row>
    <row r="12" spans="1:15">
      <c r="A12" s="3">
        <v>8</v>
      </c>
      <c r="B12" s="24" t="s">
        <v>25</v>
      </c>
      <c r="C12" s="25">
        <v>8</v>
      </c>
      <c r="D12" s="26">
        <v>10</v>
      </c>
      <c r="E12" s="27"/>
      <c r="F12" s="26"/>
      <c r="G12" s="26"/>
      <c r="H12" s="26"/>
      <c r="I12" s="26"/>
      <c r="J12" s="5"/>
      <c r="K12" s="5"/>
      <c r="L12" s="5"/>
      <c r="M12" s="12"/>
      <c r="N12" s="16">
        <f t="shared" si="0"/>
        <v>9.0000009999999993</v>
      </c>
      <c r="O12" s="14">
        <f t="shared" si="1"/>
        <v>9</v>
      </c>
    </row>
    <row r="13" spans="1:15">
      <c r="A13" s="3">
        <v>9</v>
      </c>
      <c r="B13" s="24" t="s">
        <v>26</v>
      </c>
      <c r="C13" s="25">
        <v>7</v>
      </c>
      <c r="D13" s="26">
        <v>7</v>
      </c>
      <c r="E13" s="27"/>
      <c r="F13" s="26"/>
      <c r="G13" s="26"/>
      <c r="H13" s="26"/>
      <c r="I13" s="26"/>
      <c r="J13" s="5"/>
      <c r="K13" s="5"/>
      <c r="L13" s="5"/>
      <c r="M13" s="12"/>
      <c r="N13" s="16">
        <f t="shared" si="0"/>
        <v>7.0000010000000001</v>
      </c>
      <c r="O13" s="21">
        <f t="shared" si="1"/>
        <v>7</v>
      </c>
    </row>
    <row r="14" spans="1:15">
      <c r="A14" s="3">
        <v>10</v>
      </c>
      <c r="B14" s="24" t="s">
        <v>27</v>
      </c>
      <c r="C14" s="25">
        <v>8</v>
      </c>
      <c r="D14" s="26">
        <v>7</v>
      </c>
      <c r="E14" s="27"/>
      <c r="F14" s="26"/>
      <c r="G14" s="26"/>
      <c r="H14" s="26"/>
      <c r="I14" s="26"/>
      <c r="J14" s="5"/>
      <c r="K14" s="5"/>
      <c r="L14" s="5"/>
      <c r="M14" s="12"/>
      <c r="N14" s="16">
        <f t="shared" si="0"/>
        <v>7.5000010000000001</v>
      </c>
      <c r="O14" s="14">
        <f t="shared" si="1"/>
        <v>8</v>
      </c>
    </row>
    <row r="15" spans="1:15">
      <c r="A15" s="3">
        <v>11</v>
      </c>
      <c r="B15" s="24" t="s">
        <v>28</v>
      </c>
      <c r="C15" s="25">
        <v>9</v>
      </c>
      <c r="D15" s="26">
        <v>10</v>
      </c>
      <c r="E15" s="27"/>
      <c r="F15" s="26"/>
      <c r="G15" s="26"/>
      <c r="H15" s="26"/>
      <c r="I15" s="26"/>
      <c r="J15" s="5"/>
      <c r="K15" s="5"/>
      <c r="L15" s="5"/>
      <c r="M15" s="12"/>
      <c r="N15" s="16">
        <f t="shared" si="0"/>
        <v>9.5000009999999993</v>
      </c>
      <c r="O15" s="14">
        <f t="shared" si="1"/>
        <v>10</v>
      </c>
    </row>
    <row r="16" spans="1:15">
      <c r="A16" s="3">
        <v>12</v>
      </c>
      <c r="B16" s="24" t="s">
        <v>29</v>
      </c>
      <c r="C16" s="25">
        <v>10</v>
      </c>
      <c r="D16" s="26">
        <v>10</v>
      </c>
      <c r="E16" s="27"/>
      <c r="F16" s="26"/>
      <c r="G16" s="26"/>
      <c r="H16" s="26"/>
      <c r="I16" s="26"/>
      <c r="J16" s="5"/>
      <c r="K16" s="5"/>
      <c r="L16" s="5"/>
      <c r="M16" s="12"/>
      <c r="N16" s="16">
        <f t="shared" si="0"/>
        <v>10.000000999999999</v>
      </c>
      <c r="O16" s="21">
        <f t="shared" si="1"/>
        <v>10</v>
      </c>
    </row>
    <row r="17" spans="1:15">
      <c r="A17" s="3">
        <v>13</v>
      </c>
      <c r="B17" s="24" t="s">
        <v>30</v>
      </c>
      <c r="C17" s="25">
        <v>9</v>
      </c>
      <c r="D17" s="26">
        <v>9</v>
      </c>
      <c r="E17" s="27"/>
      <c r="F17" s="26"/>
      <c r="G17" s="26"/>
      <c r="H17" s="26"/>
      <c r="I17" s="26"/>
      <c r="J17" s="5"/>
      <c r="K17" s="5"/>
      <c r="L17" s="5"/>
      <c r="M17" s="12"/>
      <c r="N17" s="16">
        <f t="shared" si="0"/>
        <v>9.0000009999999993</v>
      </c>
      <c r="O17" s="14">
        <f t="shared" si="1"/>
        <v>9</v>
      </c>
    </row>
    <row r="18" spans="1:15">
      <c r="A18" s="3">
        <v>14</v>
      </c>
      <c r="B18" s="24" t="s">
        <v>31</v>
      </c>
      <c r="C18" s="25">
        <v>10</v>
      </c>
      <c r="D18" s="26">
        <v>8</v>
      </c>
      <c r="E18" s="27"/>
      <c r="F18" s="26"/>
      <c r="G18" s="26"/>
      <c r="H18" s="26"/>
      <c r="I18" s="26"/>
      <c r="J18" s="5"/>
      <c r="K18" s="5"/>
      <c r="L18" s="5"/>
      <c r="M18" s="12"/>
      <c r="N18" s="16">
        <f t="shared" si="0"/>
        <v>9.0000009999999993</v>
      </c>
      <c r="O18" s="14">
        <f t="shared" si="1"/>
        <v>9</v>
      </c>
    </row>
    <row r="19" spans="1:15">
      <c r="A19" s="3">
        <v>15</v>
      </c>
      <c r="B19" s="24" t="s">
        <v>32</v>
      </c>
      <c r="C19" s="25">
        <v>9</v>
      </c>
      <c r="D19" s="26">
        <v>8</v>
      </c>
      <c r="E19" s="27"/>
      <c r="F19" s="26"/>
      <c r="G19" s="26"/>
      <c r="H19" s="26"/>
      <c r="I19" s="26"/>
      <c r="J19" s="5"/>
      <c r="K19" s="5"/>
      <c r="L19" s="5"/>
      <c r="M19" s="12"/>
      <c r="N19" s="16">
        <f t="shared" si="0"/>
        <v>8.5000009999999993</v>
      </c>
      <c r="O19" s="14">
        <f t="shared" si="1"/>
        <v>9</v>
      </c>
    </row>
    <row r="20" spans="1:15">
      <c r="A20" s="3">
        <v>16</v>
      </c>
      <c r="B20" s="24" t="s">
        <v>33</v>
      </c>
      <c r="C20" s="25">
        <v>9</v>
      </c>
      <c r="D20" s="26">
        <v>7</v>
      </c>
      <c r="E20" s="27"/>
      <c r="F20" s="26"/>
      <c r="G20" s="26"/>
      <c r="H20" s="26"/>
      <c r="I20" s="26"/>
      <c r="J20" s="5"/>
      <c r="K20" s="5"/>
      <c r="L20" s="5"/>
      <c r="M20" s="12"/>
      <c r="N20" s="16">
        <f t="shared" si="0"/>
        <v>8.0000009999999993</v>
      </c>
      <c r="O20" s="14">
        <f t="shared" si="1"/>
        <v>8</v>
      </c>
    </row>
    <row r="21" spans="1:15">
      <c r="A21" s="3">
        <v>17</v>
      </c>
      <c r="B21" s="24" t="s">
        <v>34</v>
      </c>
      <c r="C21" s="25">
        <v>9</v>
      </c>
      <c r="D21" s="26">
        <v>9</v>
      </c>
      <c r="E21" s="27"/>
      <c r="F21" s="26"/>
      <c r="G21" s="26"/>
      <c r="H21" s="26"/>
      <c r="I21" s="26"/>
      <c r="J21" s="5"/>
      <c r="K21" s="5"/>
      <c r="L21" s="5"/>
      <c r="M21" s="12"/>
      <c r="N21" s="16">
        <f t="shared" si="0"/>
        <v>9.0000009999999993</v>
      </c>
      <c r="O21" s="14">
        <f t="shared" si="1"/>
        <v>9</v>
      </c>
    </row>
    <row r="22" spans="1:15">
      <c r="A22" s="3">
        <v>18</v>
      </c>
      <c r="B22" s="24" t="s">
        <v>35</v>
      </c>
      <c r="C22" s="25">
        <v>10</v>
      </c>
      <c r="D22" s="26">
        <v>10</v>
      </c>
      <c r="E22" s="27"/>
      <c r="F22" s="26"/>
      <c r="G22" s="26"/>
      <c r="H22" s="26"/>
      <c r="I22" s="26"/>
      <c r="J22" s="5"/>
      <c r="K22" s="5"/>
      <c r="L22" s="5"/>
      <c r="M22" s="12"/>
      <c r="N22" s="16">
        <f t="shared" si="0"/>
        <v>10.000000999999999</v>
      </c>
      <c r="O22" s="14">
        <f t="shared" si="1"/>
        <v>10</v>
      </c>
    </row>
    <row r="23" spans="1:15">
      <c r="A23" s="3">
        <v>19</v>
      </c>
      <c r="B23" s="24" t="s">
        <v>36</v>
      </c>
      <c r="C23" s="25">
        <v>10</v>
      </c>
      <c r="D23" s="26">
        <v>7</v>
      </c>
      <c r="E23" s="27"/>
      <c r="F23" s="26"/>
      <c r="G23" s="26"/>
      <c r="H23" s="26"/>
      <c r="I23" s="26"/>
      <c r="J23" s="5"/>
      <c r="K23" s="5"/>
      <c r="L23" s="5"/>
      <c r="M23" s="12"/>
      <c r="N23" s="16">
        <f t="shared" si="0"/>
        <v>8.5000009999999993</v>
      </c>
      <c r="O23" s="14">
        <f t="shared" si="1"/>
        <v>9</v>
      </c>
    </row>
    <row r="24" spans="1:15">
      <c r="A24" s="3">
        <v>20</v>
      </c>
      <c r="B24" s="24" t="s">
        <v>37</v>
      </c>
      <c r="C24" s="25">
        <v>10</v>
      </c>
      <c r="D24" s="26">
        <v>7</v>
      </c>
      <c r="E24" s="27"/>
      <c r="F24" s="26"/>
      <c r="G24" s="26"/>
      <c r="H24" s="26"/>
      <c r="I24" s="26"/>
      <c r="J24" s="5"/>
      <c r="K24" s="5"/>
      <c r="L24" s="5"/>
      <c r="M24" s="12"/>
      <c r="N24" s="16">
        <f t="shared" si="0"/>
        <v>8.5000009999999993</v>
      </c>
      <c r="O24" s="14">
        <f t="shared" si="1"/>
        <v>9</v>
      </c>
    </row>
    <row r="25" spans="1:15">
      <c r="A25" s="3">
        <v>21</v>
      </c>
      <c r="B25" s="24" t="s">
        <v>38</v>
      </c>
      <c r="C25" s="25">
        <v>7</v>
      </c>
      <c r="D25" s="26">
        <v>7</v>
      </c>
      <c r="E25" s="27"/>
      <c r="F25" s="26"/>
      <c r="G25" s="26"/>
      <c r="H25" s="26"/>
      <c r="I25" s="26"/>
      <c r="J25" s="5"/>
      <c r="K25" s="5"/>
      <c r="L25" s="5"/>
      <c r="M25" s="12"/>
      <c r="N25" s="16">
        <f t="shared" si="0"/>
        <v>7.0000010000000001</v>
      </c>
      <c r="O25" s="14">
        <f t="shared" si="1"/>
        <v>7</v>
      </c>
    </row>
    <row r="26" spans="1:15">
      <c r="A26" s="3">
        <v>22</v>
      </c>
      <c r="B26" s="24" t="s">
        <v>39</v>
      </c>
      <c r="C26" s="25">
        <v>10</v>
      </c>
      <c r="D26" s="26">
        <v>6</v>
      </c>
      <c r="E26" s="27"/>
      <c r="F26" s="26"/>
      <c r="G26" s="26"/>
      <c r="H26" s="26"/>
      <c r="I26" s="26"/>
      <c r="J26" s="5"/>
      <c r="K26" s="5"/>
      <c r="L26" s="5"/>
      <c r="M26" s="12"/>
      <c r="N26" s="16">
        <f t="shared" si="0"/>
        <v>8.0000009999999993</v>
      </c>
      <c r="O26" s="21">
        <f t="shared" si="1"/>
        <v>8</v>
      </c>
    </row>
    <row r="27" spans="1:15">
      <c r="A27" s="3">
        <v>23</v>
      </c>
      <c r="B27" s="24" t="s">
        <v>40</v>
      </c>
      <c r="C27" s="25">
        <v>5</v>
      </c>
      <c r="D27" s="26">
        <v>7</v>
      </c>
      <c r="E27" s="27"/>
      <c r="F27" s="26"/>
      <c r="G27" s="26"/>
      <c r="H27" s="26"/>
      <c r="I27" s="26"/>
      <c r="J27" s="5"/>
      <c r="K27" s="5"/>
      <c r="L27" s="5"/>
      <c r="M27" s="12"/>
      <c r="N27" s="16">
        <f t="shared" si="0"/>
        <v>6.0000010000000001</v>
      </c>
      <c r="O27" s="14">
        <f t="shared" si="1"/>
        <v>6</v>
      </c>
    </row>
    <row r="28" spans="1:15">
      <c r="A28" s="3">
        <v>24</v>
      </c>
      <c r="B28" s="24" t="s">
        <v>41</v>
      </c>
      <c r="C28" s="25">
        <v>10</v>
      </c>
      <c r="D28" s="26">
        <v>9</v>
      </c>
      <c r="E28" s="27"/>
      <c r="F28" s="26"/>
      <c r="G28" s="26"/>
      <c r="H28" s="26"/>
      <c r="I28" s="26"/>
      <c r="J28" s="5"/>
      <c r="K28" s="5"/>
      <c r="L28" s="5"/>
      <c r="M28" s="12"/>
      <c r="N28" s="16">
        <f t="shared" si="0"/>
        <v>9.5000009999999993</v>
      </c>
      <c r="O28" s="14">
        <f t="shared" si="1"/>
        <v>10</v>
      </c>
    </row>
    <row r="29" spans="1:15">
      <c r="A29" s="3">
        <v>25</v>
      </c>
      <c r="B29" s="24" t="s">
        <v>42</v>
      </c>
      <c r="C29" s="25">
        <v>9</v>
      </c>
      <c r="D29" s="26">
        <v>10</v>
      </c>
      <c r="E29" s="27"/>
      <c r="F29" s="26"/>
      <c r="G29" s="26"/>
      <c r="H29" s="26"/>
      <c r="I29" s="26"/>
      <c r="J29" s="5"/>
      <c r="K29" s="5"/>
      <c r="L29" s="5"/>
      <c r="M29" s="12"/>
      <c r="N29" s="16">
        <f t="shared" si="0"/>
        <v>9.5000009999999993</v>
      </c>
      <c r="O29" s="14">
        <f t="shared" si="1"/>
        <v>10</v>
      </c>
    </row>
    <row r="30" spans="1:15">
      <c r="A30" s="3">
        <v>26</v>
      </c>
      <c r="B30" s="24" t="s">
        <v>43</v>
      </c>
      <c r="C30" s="25">
        <v>6</v>
      </c>
      <c r="D30" s="26">
        <v>10</v>
      </c>
      <c r="E30" s="27"/>
      <c r="F30" s="26"/>
      <c r="G30" s="26"/>
      <c r="H30" s="26"/>
      <c r="I30" s="26"/>
      <c r="J30" s="5"/>
      <c r="K30" s="5"/>
      <c r="L30" s="5"/>
      <c r="M30" s="12"/>
      <c r="N30" s="16">
        <f t="shared" si="0"/>
        <v>8.0000009999999993</v>
      </c>
      <c r="O30" s="14">
        <f t="shared" si="1"/>
        <v>8</v>
      </c>
    </row>
    <row r="31" spans="1:15">
      <c r="A31" s="3">
        <v>27</v>
      </c>
      <c r="B31" s="24" t="s">
        <v>44</v>
      </c>
      <c r="C31" s="25">
        <v>10</v>
      </c>
      <c r="D31" s="26">
        <v>6</v>
      </c>
      <c r="E31" s="27"/>
      <c r="F31" s="26"/>
      <c r="G31" s="26"/>
      <c r="H31" s="26"/>
      <c r="I31" s="26"/>
      <c r="J31" s="5"/>
      <c r="K31" s="5"/>
      <c r="L31" s="5"/>
      <c r="M31" s="12"/>
      <c r="N31" s="16">
        <f>IF(COUNTBLANK(C31:L31)=10,"Nu sunt note",IF(ISBLANK(M31),AVERAGE(C31:L31)+0.000001,(3*INT((AVERAGE(C31:L31)+0.0001)*100)/100+M31)/4+0.00001))</f>
        <v>8.0000009999999993</v>
      </c>
      <c r="O31" s="14">
        <f>IF(ISNUMBER(N31),ROUND(N31,0),N31)</f>
        <v>8</v>
      </c>
    </row>
    <row r="32" spans="1:15">
      <c r="A32" s="3">
        <v>28</v>
      </c>
      <c r="B32" s="24" t="s">
        <v>45</v>
      </c>
      <c r="C32" s="25">
        <v>5</v>
      </c>
      <c r="D32" s="26">
        <v>7</v>
      </c>
      <c r="E32" s="27"/>
      <c r="F32" s="26"/>
      <c r="G32" s="26"/>
      <c r="H32" s="26"/>
      <c r="I32" s="26"/>
      <c r="J32" s="5"/>
      <c r="K32" s="5"/>
      <c r="L32" s="5"/>
      <c r="M32" s="12"/>
      <c r="N32" s="16">
        <f>IF(COUNTBLANK(C32:L32)=10,"Nu sunt note",IF(ISBLANK(M32),AVERAGE(C32:L32)+0.000001,(3*INT((AVERAGE(C32:L32)+0.0001)*100)/100+M32)/4+0.00001))</f>
        <v>6.0000010000000001</v>
      </c>
      <c r="O32" s="14">
        <f>IF(ISNUMBER(N32),ROUND(N32,0),N32)</f>
        <v>6</v>
      </c>
    </row>
    <row r="33" spans="1:15">
      <c r="A33" s="3">
        <v>29</v>
      </c>
      <c r="B33" s="24"/>
      <c r="C33" s="25"/>
      <c r="D33" s="26"/>
      <c r="E33" s="27"/>
      <c r="F33" s="26"/>
      <c r="G33" s="26"/>
      <c r="H33" s="26"/>
      <c r="I33" s="26"/>
      <c r="J33" s="5"/>
      <c r="K33" s="5"/>
      <c r="L33" s="5"/>
      <c r="M33" s="12"/>
      <c r="N33" s="16" t="str">
        <f>IF(COUNTBLANK(C33:L33)=10,"Nu sunt note",IF(ISBLANK(M33),AVERAGE(C33:L33)+0.000001,(3*INT((AVERAGE(C33:L33)+0.0001)*100)/100+M33)/4+0.00001))</f>
        <v>Nu sunt note</v>
      </c>
      <c r="O33" s="14" t="str">
        <f>IF(ISNUMBER(N33),ROUND(N33,0),N33)</f>
        <v>Nu sunt note</v>
      </c>
    </row>
    <row r="34" spans="1:15">
      <c r="A34" s="3">
        <v>30</v>
      </c>
      <c r="B34" s="3"/>
      <c r="C34" s="25"/>
      <c r="D34" s="26"/>
      <c r="E34" s="27"/>
      <c r="F34" s="26"/>
      <c r="G34" s="26"/>
      <c r="H34" s="26"/>
      <c r="I34" s="26"/>
      <c r="J34" s="5"/>
      <c r="K34" s="5"/>
      <c r="L34" s="5"/>
      <c r="M34" s="12"/>
      <c r="N34" s="16" t="str">
        <f t="shared" ref="N34:N35" si="2">IF(COUNTBLANK(C34:L34)=10,"Nu sunt note",IF(ISBLANK(M34),AVERAGE(C34:L34)+0.000001,(3*INT((AVERAGE(C34:L34)+0.0001)*100)/100+M34)/4+0.00001))</f>
        <v>Nu sunt note</v>
      </c>
      <c r="O34" s="14" t="str">
        <f t="shared" ref="O34:O35" si="3">IF(ISNUMBER(N34),ROUND(N34,0),N34)</f>
        <v>Nu sunt note</v>
      </c>
    </row>
    <row r="35" spans="1:15">
      <c r="A35" s="3">
        <v>31</v>
      </c>
      <c r="B35" s="3"/>
      <c r="C35" s="25"/>
      <c r="D35" s="26"/>
      <c r="E35" s="27"/>
      <c r="F35" s="26"/>
      <c r="G35" s="26"/>
      <c r="H35" s="26"/>
      <c r="I35" s="26"/>
      <c r="J35" s="5"/>
      <c r="K35" s="5"/>
      <c r="L35" s="5"/>
      <c r="M35" s="12"/>
      <c r="N35" s="16" t="str">
        <f t="shared" si="2"/>
        <v>Nu sunt note</v>
      </c>
      <c r="O35" s="14" t="str">
        <f t="shared" si="3"/>
        <v>Nu sunt note</v>
      </c>
    </row>
  </sheetData>
  <phoneticPr fontId="1" type="noConversion"/>
  <conditionalFormatting sqref="N5:O35">
    <cfRule type="cellIs" dxfId="19" priority="1" stopIfTrue="1" operator="equal">
      <formula>""</formula>
    </cfRule>
    <cfRule type="cellIs" dxfId="18" priority="2" stopIfTrue="1" operator="lessThan">
      <formula>5</formula>
    </cfRule>
  </conditionalFormatting>
  <conditionalFormatting sqref="M6:M35">
    <cfRule type="cellIs" dxfId="17" priority="3" stopIfTrue="1" operator="equal">
      <formula>""</formula>
    </cfRule>
    <cfRule type="cellIs" dxfId="16" priority="4" stopIfTrue="1" operator="lessThan">
      <formula>5</formula>
    </cfRule>
  </conditionalFormatting>
  <conditionalFormatting sqref="C5:L35">
    <cfRule type="cellIs" dxfId="15" priority="5" stopIfTrue="1" operator="equal">
      <formula>""</formula>
    </cfRule>
    <cfRule type="cellIs" dxfId="14" priority="6" stopIfTrue="1" operator="lessThan">
      <formula>5</formula>
    </cfRule>
    <cfRule type="cellIs" dxfId="13" priority="7" stopIfTrue="1" operator="equal">
      <formula>"abs"</formula>
    </cfRule>
  </conditionalFormatting>
  <conditionalFormatting sqref="M5">
    <cfRule type="cellIs" dxfId="12" priority="8" stopIfTrue="1" operator="equal">
      <formula>""</formula>
    </cfRule>
    <cfRule type="cellIs" dxfId="11" priority="9" stopIfTrue="1" operator="lessThan">
      <formula>5</formula>
    </cfRule>
    <cfRule type="cellIs" dxfId="10" priority="10" stopIfTrue="1" operator="equal">
      <formula>"abs"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blackAndWhite="1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5"/>
  <sheetViews>
    <sheetView workbookViewId="0"/>
  </sheetViews>
  <sheetFormatPr defaultColWidth="9.109375" defaultRowHeight="15.6"/>
  <cols>
    <col min="1" max="1" width="4" style="1" customWidth="1"/>
    <col min="2" max="2" width="41.109375" style="1" bestFit="1" customWidth="1"/>
    <col min="3" max="11" width="6.6640625" style="1" customWidth="1"/>
    <col min="12" max="12" width="7.6640625" style="1" customWidth="1"/>
    <col min="13" max="13" width="6.6640625" style="1" customWidth="1"/>
    <col min="14" max="14" width="12" style="1" customWidth="1"/>
    <col min="15" max="15" width="11.88671875" style="1" customWidth="1"/>
    <col min="16" max="16384" width="9.109375" style="1"/>
  </cols>
  <sheetData>
    <row r="1" spans="1:15" ht="18">
      <c r="A1" s="2" t="s">
        <v>16</v>
      </c>
    </row>
    <row r="2" spans="1:15" ht="16.2" thickBot="1"/>
    <row r="3" spans="1:15" ht="17.399999999999999" thickTop="1" thickBot="1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399999999999999" thickTop="1" thickBot="1">
      <c r="A4" s="6" t="s">
        <v>1</v>
      </c>
      <c r="B4" s="7" t="s">
        <v>0</v>
      </c>
      <c r="C4" s="8"/>
      <c r="D4" s="8"/>
      <c r="E4" s="8"/>
      <c r="F4" s="8"/>
      <c r="G4" s="8"/>
      <c r="H4" s="8"/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2" thickTop="1">
      <c r="A5" s="4">
        <v>1</v>
      </c>
      <c r="B5" s="4" t="str">
        <f>'Sem1'!B5</f>
        <v>ANCA R Călin</v>
      </c>
      <c r="C5" s="5"/>
      <c r="D5" s="5"/>
      <c r="E5" s="5"/>
      <c r="F5" s="5"/>
      <c r="G5" s="5"/>
      <c r="H5" s="5"/>
      <c r="I5" s="5"/>
      <c r="J5" s="5"/>
      <c r="K5" s="5"/>
      <c r="L5" s="5"/>
      <c r="M5" s="11"/>
      <c r="N5" s="16" t="str">
        <f>IF(COUNTBLANK(C5:L5)=10,"Nu sunt note",IF(ISBLANK(M5),AVERAGE(C5:L5)+0.000001,(3*INT((AVERAGE(C5:L5)+0.0001)*100)/100+M5)/4+0.00001))</f>
        <v>Nu sunt note</v>
      </c>
      <c r="O5" s="14" t="str">
        <f>IF(ISNUMBER(N5),ROUND(N5,0),N5)</f>
        <v>Nu sunt note</v>
      </c>
    </row>
    <row r="6" spans="1:15">
      <c r="A6" s="3">
        <v>2</v>
      </c>
      <c r="B6" s="4" t="str">
        <f>'Sem1'!B6</f>
        <v>ANCUŢA B Ioana Maria</v>
      </c>
      <c r="C6" s="5"/>
      <c r="D6" s="5"/>
      <c r="E6" s="5"/>
      <c r="F6" s="5"/>
      <c r="G6" s="5"/>
      <c r="H6" s="5"/>
      <c r="I6" s="5"/>
      <c r="J6" s="5"/>
      <c r="K6" s="5"/>
      <c r="L6" s="5"/>
      <c r="M6" s="12"/>
      <c r="N6" s="16" t="str">
        <f t="shared" ref="N6:N30" si="0">IF(COUNTBLANK(C6:L6)=10,"Nu sunt note",IF(ISBLANK(M6),AVERAGE(C6:L6)+0.000001,(3*INT((AVERAGE(C6:L6)+0.0001)*100)/100+M6)/4+0.00001))</f>
        <v>Nu sunt note</v>
      </c>
      <c r="O6" s="14" t="str">
        <f t="shared" ref="O6:O30" si="1">IF(ISNUMBER(N6),ROUND(N6,0),N6)</f>
        <v>Nu sunt note</v>
      </c>
    </row>
    <row r="7" spans="1:15">
      <c r="A7" s="3">
        <v>3</v>
      </c>
      <c r="B7" s="4" t="str">
        <f>'Sem1'!B7</f>
        <v>ATASIEI I Dimitrie Ionuţ</v>
      </c>
      <c r="C7" s="5"/>
      <c r="D7" s="5"/>
      <c r="E7" s="5"/>
      <c r="F7" s="5"/>
      <c r="G7" s="5"/>
      <c r="H7" s="5"/>
      <c r="I7" s="5"/>
      <c r="J7" s="5"/>
      <c r="K7" s="5"/>
      <c r="L7" s="5"/>
      <c r="M7" s="12"/>
      <c r="N7" s="16" t="str">
        <f t="shared" si="0"/>
        <v>Nu sunt note</v>
      </c>
      <c r="O7" s="14" t="str">
        <f t="shared" si="1"/>
        <v>Nu sunt note</v>
      </c>
    </row>
    <row r="8" spans="1:15">
      <c r="A8" s="3">
        <v>4</v>
      </c>
      <c r="B8" s="4" t="str">
        <f>'Sem1'!B8</f>
        <v>BĂICUŞ M Maria Alexandra</v>
      </c>
      <c r="C8" s="5"/>
      <c r="D8" s="5"/>
      <c r="E8" s="5"/>
      <c r="F8" s="5"/>
      <c r="G8" s="5"/>
      <c r="H8" s="5"/>
      <c r="I8" s="5"/>
      <c r="J8" s="5"/>
      <c r="K8" s="5"/>
      <c r="L8" s="5"/>
      <c r="M8" s="12"/>
      <c r="N8" s="16" t="str">
        <f t="shared" si="0"/>
        <v>Nu sunt note</v>
      </c>
      <c r="O8" s="14" t="str">
        <f t="shared" si="1"/>
        <v>Nu sunt note</v>
      </c>
    </row>
    <row r="9" spans="1:15">
      <c r="A9" s="3">
        <v>5</v>
      </c>
      <c r="B9" s="4" t="str">
        <f>'Sem1'!B9</f>
        <v>BURUIANĂ M Adrian</v>
      </c>
      <c r="C9" s="5"/>
      <c r="D9" s="5"/>
      <c r="E9" s="5"/>
      <c r="F9" s="5"/>
      <c r="G9" s="5"/>
      <c r="H9" s="5"/>
      <c r="I9" s="5"/>
      <c r="J9" s="5"/>
      <c r="K9" s="5"/>
      <c r="L9" s="5"/>
      <c r="M9" s="12"/>
      <c r="N9" s="16" t="str">
        <f t="shared" si="0"/>
        <v>Nu sunt note</v>
      </c>
      <c r="O9" s="14" t="str">
        <f t="shared" si="1"/>
        <v>Nu sunt note</v>
      </c>
    </row>
    <row r="10" spans="1:15">
      <c r="A10" s="3">
        <v>6</v>
      </c>
      <c r="B10" s="4" t="str">
        <f>'Sem1'!B10</f>
        <v>BUTNARIU S Maria Beatrice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12"/>
      <c r="N10" s="16" t="str">
        <f t="shared" si="0"/>
        <v>Nu sunt note</v>
      </c>
      <c r="O10" s="14" t="str">
        <f t="shared" si="1"/>
        <v>Nu sunt note</v>
      </c>
    </row>
    <row r="11" spans="1:15">
      <c r="A11" s="3">
        <v>7</v>
      </c>
      <c r="B11" s="4" t="str">
        <f>'Sem1'!B11</f>
        <v>CHIRIAC G Elena Cristina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12"/>
      <c r="N11" s="16" t="str">
        <f t="shared" si="0"/>
        <v>Nu sunt note</v>
      </c>
      <c r="O11" s="14" t="str">
        <f t="shared" si="1"/>
        <v>Nu sunt note</v>
      </c>
    </row>
    <row r="12" spans="1:15">
      <c r="A12" s="3">
        <v>8</v>
      </c>
      <c r="B12" s="4" t="str">
        <f>'Sem1'!B12</f>
        <v>CIOTLĂUŞI M Oana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12"/>
      <c r="N12" s="16" t="str">
        <f t="shared" si="0"/>
        <v>Nu sunt note</v>
      </c>
      <c r="O12" s="14" t="str">
        <f t="shared" si="1"/>
        <v>Nu sunt note</v>
      </c>
    </row>
    <row r="13" spans="1:15">
      <c r="A13" s="3">
        <v>9</v>
      </c>
      <c r="B13" s="4" t="str">
        <f>'Sem1'!B13</f>
        <v>ENACHE C Adelina Elena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12"/>
      <c r="N13" s="16" t="str">
        <f t="shared" si="0"/>
        <v>Nu sunt note</v>
      </c>
      <c r="O13" s="21" t="str">
        <f t="shared" si="1"/>
        <v>Nu sunt note</v>
      </c>
    </row>
    <row r="14" spans="1:15">
      <c r="A14" s="3">
        <v>10</v>
      </c>
      <c r="B14" s="4" t="str">
        <f>'Sem1'!B14</f>
        <v>FRĂŢILĂ V Vlad Petru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12"/>
      <c r="N14" s="16" t="str">
        <f t="shared" si="0"/>
        <v>Nu sunt note</v>
      </c>
      <c r="O14" s="14" t="str">
        <f t="shared" si="1"/>
        <v>Nu sunt note</v>
      </c>
    </row>
    <row r="15" spans="1:15">
      <c r="A15" s="3">
        <v>11</v>
      </c>
      <c r="B15" s="4" t="str">
        <f>'Sem1'!B15</f>
        <v>GERU G Elena Paula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12"/>
      <c r="N15" s="16" t="str">
        <f t="shared" si="0"/>
        <v>Nu sunt note</v>
      </c>
      <c r="O15" s="14" t="str">
        <f t="shared" si="1"/>
        <v>Nu sunt note</v>
      </c>
    </row>
    <row r="16" spans="1:15">
      <c r="A16" s="3">
        <v>12</v>
      </c>
      <c r="B16" s="4" t="str">
        <f>'Sem1'!B16</f>
        <v>HORŞIA D Sorana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12"/>
      <c r="N16" s="16" t="str">
        <f t="shared" si="0"/>
        <v>Nu sunt note</v>
      </c>
      <c r="O16" s="21" t="str">
        <f t="shared" si="1"/>
        <v>Nu sunt note</v>
      </c>
    </row>
    <row r="17" spans="1:15">
      <c r="A17" s="3">
        <v>13</v>
      </c>
      <c r="B17" s="4" t="str">
        <f>'Sem1'!B17</f>
        <v>IANOŞIU E Andreea Maria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12"/>
      <c r="N17" s="16" t="str">
        <f t="shared" si="0"/>
        <v>Nu sunt note</v>
      </c>
      <c r="O17" s="14" t="str">
        <f t="shared" si="1"/>
        <v>Nu sunt note</v>
      </c>
    </row>
    <row r="18" spans="1:15">
      <c r="A18" s="3">
        <v>14</v>
      </c>
      <c r="B18" s="4" t="str">
        <f>'Sem1'!B18</f>
        <v>LAMBRINO C Paul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12"/>
      <c r="N18" s="16" t="str">
        <f t="shared" si="0"/>
        <v>Nu sunt note</v>
      </c>
      <c r="O18" s="14" t="str">
        <f t="shared" si="1"/>
        <v>Nu sunt note</v>
      </c>
    </row>
    <row r="19" spans="1:15">
      <c r="A19" s="3">
        <v>15</v>
      </c>
      <c r="B19" s="4" t="str">
        <f>'Sem1'!B19</f>
        <v>LUCA C Flavius Andrei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12"/>
      <c r="N19" s="16" t="str">
        <f t="shared" si="0"/>
        <v>Nu sunt note</v>
      </c>
      <c r="O19" s="14" t="str">
        <f t="shared" si="1"/>
        <v>Nu sunt note</v>
      </c>
    </row>
    <row r="20" spans="1:15">
      <c r="A20" s="3">
        <v>16</v>
      </c>
      <c r="B20" s="4" t="str">
        <f>'Sem1'!B20</f>
        <v>MANOLEANU V Petra Iulia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12"/>
      <c r="N20" s="16" t="str">
        <f t="shared" si="0"/>
        <v>Nu sunt note</v>
      </c>
      <c r="O20" s="14" t="str">
        <f t="shared" si="1"/>
        <v>Nu sunt note</v>
      </c>
    </row>
    <row r="21" spans="1:15">
      <c r="A21" s="3">
        <v>17</v>
      </c>
      <c r="B21" s="4" t="str">
        <f>'Sem1'!B21</f>
        <v>MAZILU C Anda Ioana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12"/>
      <c r="N21" s="16" t="str">
        <f t="shared" si="0"/>
        <v>Nu sunt note</v>
      </c>
      <c r="O21" s="14" t="str">
        <f t="shared" si="1"/>
        <v>Nu sunt note</v>
      </c>
    </row>
    <row r="22" spans="1:15">
      <c r="A22" s="3">
        <v>18</v>
      </c>
      <c r="B22" s="4" t="str">
        <f>'Sem1'!B22</f>
        <v>MICLĂUS S Sorina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12"/>
      <c r="N22" s="16" t="str">
        <f t="shared" si="0"/>
        <v>Nu sunt note</v>
      </c>
      <c r="O22" s="14" t="str">
        <f t="shared" si="1"/>
        <v>Nu sunt note</v>
      </c>
    </row>
    <row r="23" spans="1:15">
      <c r="A23" s="3">
        <v>19</v>
      </c>
      <c r="B23" s="4" t="str">
        <f>'Sem1'!B23</f>
        <v>NEGREA D Mihaela Mădălina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12"/>
      <c r="N23" s="16" t="str">
        <f t="shared" si="0"/>
        <v>Nu sunt note</v>
      </c>
      <c r="O23" s="14" t="str">
        <f t="shared" si="1"/>
        <v>Nu sunt note</v>
      </c>
    </row>
    <row r="24" spans="1:15">
      <c r="A24" s="3">
        <v>20</v>
      </c>
      <c r="B24" s="4" t="str">
        <f>'Sem1'!B24</f>
        <v>OLTEAN I Andreea Elena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12"/>
      <c r="N24" s="16" t="str">
        <f t="shared" si="0"/>
        <v>Nu sunt note</v>
      </c>
      <c r="O24" s="14" t="str">
        <f t="shared" si="1"/>
        <v>Nu sunt note</v>
      </c>
    </row>
    <row r="25" spans="1:15">
      <c r="A25" s="3">
        <v>21</v>
      </c>
      <c r="B25" s="4" t="str">
        <f>'Sem1'!B25</f>
        <v>OLTEANU N Andrei Răzvan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12"/>
      <c r="N25" s="16" t="str">
        <f t="shared" si="0"/>
        <v>Nu sunt note</v>
      </c>
      <c r="O25" s="14" t="str">
        <f t="shared" si="1"/>
        <v>Nu sunt note</v>
      </c>
    </row>
    <row r="26" spans="1:15">
      <c r="A26" s="3">
        <v>22</v>
      </c>
      <c r="B26" s="4" t="str">
        <f>'Sem1'!B26</f>
        <v>POP D Anca Roxana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12"/>
      <c r="N26" s="16" t="str">
        <f t="shared" si="0"/>
        <v>Nu sunt note</v>
      </c>
      <c r="O26" s="21" t="str">
        <f t="shared" si="1"/>
        <v>Nu sunt note</v>
      </c>
    </row>
    <row r="27" spans="1:15">
      <c r="A27" s="3">
        <v>23</v>
      </c>
      <c r="B27" s="4" t="str">
        <f>'Sem1'!B27</f>
        <v>SANDU O Anamaria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12"/>
      <c r="N27" s="16" t="str">
        <f t="shared" si="0"/>
        <v>Nu sunt note</v>
      </c>
      <c r="O27" s="14" t="str">
        <f t="shared" si="1"/>
        <v>Nu sunt note</v>
      </c>
    </row>
    <row r="28" spans="1:15">
      <c r="A28" s="3">
        <v>24</v>
      </c>
      <c r="B28" s="4" t="str">
        <f>'Sem1'!B28</f>
        <v>SERGIU V Sandra Mihaela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12"/>
      <c r="N28" s="16" t="str">
        <f t="shared" si="0"/>
        <v>Nu sunt note</v>
      </c>
      <c r="O28" s="14" t="str">
        <f t="shared" si="1"/>
        <v>Nu sunt note</v>
      </c>
    </row>
    <row r="29" spans="1:15">
      <c r="A29" s="3">
        <v>25</v>
      </c>
      <c r="B29" s="4" t="str">
        <f>'Sem1'!B29</f>
        <v>ŢUICĂ O Flavia Ioana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12"/>
      <c r="N29" s="16" t="str">
        <f t="shared" si="0"/>
        <v>Nu sunt note</v>
      </c>
      <c r="O29" s="14" t="str">
        <f t="shared" si="1"/>
        <v>Nu sunt note</v>
      </c>
    </row>
    <row r="30" spans="1:15">
      <c r="A30" s="3">
        <v>26</v>
      </c>
      <c r="B30" s="4" t="str">
        <f>'Sem1'!B30</f>
        <v>VELT L Luiza Cătălina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2"/>
      <c r="N30" s="16" t="str">
        <f t="shared" si="0"/>
        <v>Nu sunt note</v>
      </c>
      <c r="O30" s="14" t="str">
        <f t="shared" si="1"/>
        <v>Nu sunt note</v>
      </c>
    </row>
    <row r="31" spans="1:15">
      <c r="A31" s="3">
        <v>27</v>
      </c>
      <c r="B31" s="4" t="str">
        <f>'Sem1'!B31</f>
        <v>VOICU C Paula Adelina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12"/>
      <c r="N31" s="16" t="str">
        <f>IF(COUNTBLANK(C31:L31)=10,"Nu sunt note",IF(ISBLANK(M31),AVERAGE(C31:L31)+0.000001,(3*INT((AVERAGE(C31:L31)+0.0001)*100)/100+M31)/4+0.00001))</f>
        <v>Nu sunt note</v>
      </c>
      <c r="O31" s="14" t="str">
        <f>IF(ISNUMBER(N31),ROUND(N31,0),N31)</f>
        <v>Nu sunt note</v>
      </c>
    </row>
    <row r="32" spans="1:15">
      <c r="A32" s="3">
        <v>28</v>
      </c>
      <c r="B32" s="4" t="str">
        <f>'Sem1'!B32</f>
        <v>ZAHARIE D Karla Ioana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12"/>
      <c r="N32" s="16" t="str">
        <f>IF(COUNTBLANK(C32:L32)=10,"Nu sunt note",IF(ISBLANK(M32),AVERAGE(C32:L32)+0.000001,(3*INT((AVERAGE(C32:L32)+0.0001)*100)/100+M32)/4+0.00001))</f>
        <v>Nu sunt note</v>
      </c>
      <c r="O32" s="14" t="str">
        <f>IF(ISNUMBER(N32),ROUND(N32,0),N32)</f>
        <v>Nu sunt note</v>
      </c>
    </row>
    <row r="33" spans="1:15">
      <c r="A33" s="3">
        <v>29</v>
      </c>
      <c r="B33" s="4">
        <f>'Sem1'!B33</f>
        <v>0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12"/>
      <c r="N33" s="16" t="str">
        <f>IF(COUNTBLANK(C33:L33)=10,"Nu sunt note",IF(ISBLANK(M33),AVERAGE(C33:L33)+0.000001,(3*INT((AVERAGE(C33:L33)+0.0001)*100)/100+M33)/4+0.00001))</f>
        <v>Nu sunt note</v>
      </c>
      <c r="O33" s="14" t="str">
        <f>IF(ISNUMBER(N33),ROUND(N33,0),N33)</f>
        <v>Nu sunt note</v>
      </c>
    </row>
    <row r="34" spans="1:15">
      <c r="A34" s="3">
        <v>30</v>
      </c>
      <c r="B34" s="4">
        <f>'Sem1'!B34</f>
        <v>0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12"/>
      <c r="N34" s="16" t="str">
        <f t="shared" ref="N34:N35" si="2">IF(COUNTBLANK(C34:L34)=10,"Nu sunt note",IF(ISBLANK(M34),AVERAGE(C34:L34)+0.000001,(3*INT((AVERAGE(C34:L34)+0.0001)*100)/100+M34)/4+0.00001))</f>
        <v>Nu sunt note</v>
      </c>
      <c r="O34" s="14" t="str">
        <f t="shared" ref="O34:O35" si="3">IF(ISNUMBER(N34),ROUND(N34,0),N34)</f>
        <v>Nu sunt note</v>
      </c>
    </row>
    <row r="35" spans="1:15">
      <c r="A35" s="3">
        <v>31</v>
      </c>
      <c r="B35" s="4">
        <f>'Sem1'!B35</f>
        <v>0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12"/>
      <c r="N35" s="16" t="str">
        <f t="shared" si="2"/>
        <v>Nu sunt note</v>
      </c>
      <c r="O35" s="14" t="str">
        <f t="shared" si="3"/>
        <v>Nu sunt note</v>
      </c>
    </row>
  </sheetData>
  <phoneticPr fontId="1" type="noConversion"/>
  <conditionalFormatting sqref="N5:O35">
    <cfRule type="cellIs" dxfId="9" priority="1" stopIfTrue="1" operator="equal">
      <formula>""</formula>
    </cfRule>
    <cfRule type="cellIs" dxfId="8" priority="2" stopIfTrue="1" operator="lessThan">
      <formula>5</formula>
    </cfRule>
  </conditionalFormatting>
  <conditionalFormatting sqref="M6:M35">
    <cfRule type="cellIs" dxfId="7" priority="3" stopIfTrue="1" operator="equal">
      <formula>""</formula>
    </cfRule>
    <cfRule type="cellIs" dxfId="6" priority="4" stopIfTrue="1" operator="lessThan">
      <formula>5</formula>
    </cfRule>
  </conditionalFormatting>
  <conditionalFormatting sqref="C5:L35">
    <cfRule type="cellIs" dxfId="5" priority="5" stopIfTrue="1" operator="equal">
      <formula>""</formula>
    </cfRule>
    <cfRule type="cellIs" dxfId="4" priority="6" stopIfTrue="1" operator="lessThan">
      <formula>5</formula>
    </cfRule>
    <cfRule type="cellIs" dxfId="3" priority="7" stopIfTrue="1" operator="equal">
      <formula>"abs"</formula>
    </cfRule>
  </conditionalFormatting>
  <conditionalFormatting sqref="M5">
    <cfRule type="cellIs" dxfId="2" priority="8" stopIfTrue="1" operator="equal">
      <formula>""</formula>
    </cfRule>
    <cfRule type="cellIs" dxfId="1" priority="9" stopIfTrue="1" operator="lessThan">
      <formula>5</formula>
    </cfRule>
    <cfRule type="cellIs" dxfId="0" priority="10" stopIfTrue="1" operator="equal">
      <formula>"abs"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Sem1</vt:lpstr>
      <vt:lpstr>Sem2</vt:lpstr>
      <vt:lpstr>'Sem1'!Print_Area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do</cp:lastModifiedBy>
  <cp:lastPrinted>2017-01-31T06:08:49Z</cp:lastPrinted>
  <dcterms:created xsi:type="dcterms:W3CDTF">2009-01-21T20:17:28Z</dcterms:created>
  <dcterms:modified xsi:type="dcterms:W3CDTF">2017-01-31T06:09:07Z</dcterms:modified>
</cp:coreProperties>
</file>